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38f7aa4ba8de2d/Obec Rochlov/Documents/Documents/Vendula/Závěrečný účet/"/>
    </mc:Choice>
  </mc:AlternateContent>
  <xr:revisionPtr revIDLastSave="148" documentId="8_{4D89C8C0-137C-41E4-9A05-AA8D82969F68}" xr6:coauthVersionLast="47" xr6:coauthVersionMax="47" xr10:uidLastSave="{94D5F49A-4B8C-438F-8093-5951911351E2}"/>
  <bookViews>
    <workbookView xWindow="-108" yWindow="-108" windowWidth="23256" windowHeight="12456" xr2:uid="{BFC47D6E-E683-4813-97D2-97DCAFD498B1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9" i="1" l="1"/>
  <c r="C109" i="1"/>
  <c r="E109" i="1"/>
  <c r="D83" i="1"/>
  <c r="C84" i="1"/>
  <c r="B84" i="1"/>
</calcChain>
</file>

<file path=xl/sharedStrings.xml><?xml version="1.0" encoding="utf-8"?>
<sst xmlns="http://schemas.openxmlformats.org/spreadsheetml/2006/main" count="198" uniqueCount="174">
  <si>
    <t>Obec Rochlov</t>
  </si>
  <si>
    <t>IČO: 00572861</t>
  </si>
  <si>
    <t>(v Kč)</t>
  </si>
  <si>
    <t>postupy pro ÚSC vede podvojné účetnictví, v povinném členění podle platné rozpočtové skladby.</t>
  </si>
  <si>
    <t>PŘÍJMY</t>
  </si>
  <si>
    <t>VÝDAJE</t>
  </si>
  <si>
    <t>SALDO</t>
  </si>
  <si>
    <t>Třída</t>
  </si>
  <si>
    <t>Skutečnost</t>
  </si>
  <si>
    <t>Rozpočet</t>
  </si>
  <si>
    <t>% SR</t>
  </si>
  <si>
    <t>% UR</t>
  </si>
  <si>
    <t>schválený</t>
  </si>
  <si>
    <t>po změnách</t>
  </si>
  <si>
    <t>1-DAŇOVÉ PŘÍJMY</t>
  </si>
  <si>
    <t>2-NEDAŇOVÉ PŘÍJMY</t>
  </si>
  <si>
    <t>3-KAPITÁLOVÉ PŘÍJMY</t>
  </si>
  <si>
    <t>4-PŘIJATÉ TRANSFERY</t>
  </si>
  <si>
    <t>CELKEM PŘÍJMY</t>
  </si>
  <si>
    <t>5-BĚŽNÉ VÝDAJE</t>
  </si>
  <si>
    <t>6-KAPITÁLOVÉ VÝDAJE</t>
  </si>
  <si>
    <t>CELKEM VÝDAJE</t>
  </si>
  <si>
    <t>Položky</t>
  </si>
  <si>
    <t>1032 - Podpora produkční činnosti</t>
  </si>
  <si>
    <t>1036 - Správa v lesním hospodářství</t>
  </si>
  <si>
    <t>1070 - Rybářství</t>
  </si>
  <si>
    <t>2212 - Silnice</t>
  </si>
  <si>
    <t>2292 - dopravní obslužnost</t>
  </si>
  <si>
    <t>2310 - Pitná voda</t>
  </si>
  <si>
    <t>2321 - Odvád.a čist.odp.vod,nak.s kal</t>
  </si>
  <si>
    <t>3111 - Mateřské školy</t>
  </si>
  <si>
    <t>3319 - Ost. záležitosti kultury</t>
  </si>
  <si>
    <t>3399 - Ost.zál.kult.,círk.,sděl.pros.</t>
  </si>
  <si>
    <t>3419 - Ostatní tělovýchovná činnost</t>
  </si>
  <si>
    <t>3421 - Využ. vol.času dětí a mládeže</t>
  </si>
  <si>
    <t>3612 - Bytové hospodářství</t>
  </si>
  <si>
    <t>3613 - Nebytové hospodářství</t>
  </si>
  <si>
    <t>3631 - Veřejné osvětlení</t>
  </si>
  <si>
    <t>3639 - Komun.služby a úz.rozvoj j.n.</t>
  </si>
  <si>
    <t>3721 - Sběr a svoz nebezpeč.odpadů</t>
  </si>
  <si>
    <t>3722 - Sběr a svoz komunálních odpadů</t>
  </si>
  <si>
    <t>3723 - Sběr a svoz ostatních odpadů</t>
  </si>
  <si>
    <t>3726 - Využív.a zneškod.ostat.odpadů</t>
  </si>
  <si>
    <t>3745 - Péče o vzhled obcí a veř.zeleň</t>
  </si>
  <si>
    <t>5213 - rezerva-krizová opatření</t>
  </si>
  <si>
    <t>5512 - PO - dobrovolná část</t>
  </si>
  <si>
    <t>6112 - Zastupitelstva obcí</t>
  </si>
  <si>
    <t>6171 - Činnost místní správy</t>
  </si>
  <si>
    <t>6310 - Obec.příj.a výd.z fin.operací</t>
  </si>
  <si>
    <t>6320 - Pojištění funkčně nespecifik.</t>
  </si>
  <si>
    <t>6330 - Přev.vl.fondům v rozp.úz.úrov.</t>
  </si>
  <si>
    <t>6399 - Ostatní finanční operace</t>
  </si>
  <si>
    <t>6402 - Finanční vypořádání minul.let</t>
  </si>
  <si>
    <t>Účet - název</t>
  </si>
  <si>
    <t>Čerpání</t>
  </si>
  <si>
    <t>451 10 - Dlouhodobé úvěry-č.p. 39</t>
  </si>
  <si>
    <t>CELKEM</t>
  </si>
  <si>
    <t>Počáteční stav</t>
  </si>
  <si>
    <t>Položka</t>
  </si>
  <si>
    <t>Označení položky</t>
  </si>
  <si>
    <t>Dopr. Obsluž. PK</t>
  </si>
  <si>
    <t>Označení účelového transferu</t>
  </si>
  <si>
    <t>Přiděleno Kč</t>
  </si>
  <si>
    <t>Vyčerpáno Kč</t>
  </si>
  <si>
    <t>Rozdíl Kč</t>
  </si>
  <si>
    <t>UZ</t>
  </si>
  <si>
    <t>14004</t>
  </si>
  <si>
    <t>Celkem ze státního rozpočtu</t>
  </si>
  <si>
    <t>Neinv.přijaté transf.od krajů</t>
  </si>
  <si>
    <t>Účet - popis</t>
  </si>
  <si>
    <t>Brutto</t>
  </si>
  <si>
    <t>Korekce</t>
  </si>
  <si>
    <t>Netto</t>
  </si>
  <si>
    <t>018 - Drobný dlouhodobý nehm.m</t>
  </si>
  <si>
    <t>019 - Ostat. dlouhodobý nehm.m</t>
  </si>
  <si>
    <t>021 - Stavby</t>
  </si>
  <si>
    <t>022 - Sam.hm.mov.věci,soub.hm.</t>
  </si>
  <si>
    <t>028 - Drobný dlouhodobý hmotný</t>
  </si>
  <si>
    <t>031 - Pozemky</t>
  </si>
  <si>
    <t>032 - Kulturní předměty</t>
  </si>
  <si>
    <t>042 - Nedokončený dl. hmotný m</t>
  </si>
  <si>
    <t>052 - Poskyt.zálohy na dl.hmot</t>
  </si>
  <si>
    <t>z toho: oprávky k majetku celkem</t>
  </si>
  <si>
    <t>Obec je zřizovatelem jedné příspěvkové organizace – Mateřská škola Rochlov – IČO: 70994421</t>
  </si>
  <si>
    <t>Roční účetní závěrky příspěvkové organizace, včetně všech předepsaných výkazů, jsou uloženy na Obecním úřadě Rochlov</t>
  </si>
  <si>
    <t>V průběhu roku byly provedeny řídící kontroly v souladu se zák. č.320/2001 sb. a vyhl. č.416/2004 sb.</t>
  </si>
  <si>
    <t>Přehled provedených kontrol</t>
  </si>
  <si>
    <t>pořad. číslo</t>
  </si>
  <si>
    <t>předmět kontroly</t>
  </si>
  <si>
    <t>č. zápisu,</t>
  </si>
  <si>
    <t>typ kontroly</t>
  </si>
  <si>
    <t>1.</t>
  </si>
  <si>
    <t>Hospodaření MŠ Rochlov</t>
  </si>
  <si>
    <t>2.</t>
  </si>
  <si>
    <t>Kontrola výdajů –došlých fa</t>
  </si>
  <si>
    <t>FV,KV</t>
  </si>
  <si>
    <t>Kontrola plnění rozpočtu</t>
  </si>
  <si>
    <t>3.</t>
  </si>
  <si>
    <t>Dílčí kontroly zůstatků v pokladně obce</t>
  </si>
  <si>
    <t>KV,FV</t>
  </si>
  <si>
    <t>KV</t>
  </si>
  <si>
    <t>5.</t>
  </si>
  <si>
    <t>Kontrola plnění usnesení</t>
  </si>
  <si>
    <t xml:space="preserve">           Legenda: FV – kontrola provedená finančním výborem</t>
  </si>
  <si>
    <t xml:space="preserve">                           KV – kontrola provedená kontrolním výborem</t>
  </si>
  <si>
    <t xml:space="preserve">Obec požádala v souladu s § 42 zákona o obcích o přezkoumání svého hospodaření Krajský úřad    </t>
  </si>
  <si>
    <t>Plzeňského kraje.</t>
  </si>
  <si>
    <t>Toto přezkoumání proběhlo následovně:</t>
  </si>
  <si>
    <t>Závěr:</t>
  </si>
  <si>
    <t xml:space="preserve">Při přezkoumání hospodaření podle § 10 odst. 3 písm.a/ zákona č.420/2004 Sb., o přezkoumání    </t>
  </si>
  <si>
    <t>hospodaření územních samosprávných celků a dobrovolných svazků obcí nebyly zjištěny chyby a  nedostatky.</t>
  </si>
  <si>
    <t>Celá zpráva o výsledku přezkoumání hospodaření obce Rochlov je přílohou č.5.</t>
  </si>
  <si>
    <t>Přílohy :</t>
  </si>
  <si>
    <t>Obec Rochlov, IČO 00572861, podle § 17, odst.6, zák.č. 250/2000 sb. o rozpočtových</t>
  </si>
  <si>
    <t xml:space="preserve"> pravidlech územních rozpočtů  a zákona č. 128/2000 Sb. o obcích ve znění pozdějších změn</t>
  </si>
  <si>
    <t xml:space="preserve">Tento subjekt je zároveň samostatnou účetní jednotkou, která v souladu se zákonnými </t>
  </si>
  <si>
    <t xml:space="preserve">v platném znění územně samosprávným celkem s právní subjektivitou a vlastním majetkem. </t>
  </si>
  <si>
    <t xml:space="preserve"> Inventarizační komise neshledala žádné inventurní rozdíly.</t>
  </si>
  <si>
    <t>2021</t>
  </si>
  <si>
    <t>261 40 - Pokladna</t>
  </si>
  <si>
    <t>261 60 - Pokladna</t>
  </si>
  <si>
    <t>4122-Dotace PSOV-PK</t>
  </si>
  <si>
    <t>Inventarizace</t>
  </si>
  <si>
    <t>Příspěvková organizace</t>
  </si>
  <si>
    <t>Návrh závěrečného účtu obce, výsledek hospodaření včetně schválení převodu výsledku hospodaření</t>
  </si>
  <si>
    <t xml:space="preserve"> místostarostka a FV. </t>
  </si>
  <si>
    <t xml:space="preserve"> a doplňků  zveřejňuje závěrečný účet obce za rok 2022: Obec Rochlov je dle zákona č.128/2000Sb. </t>
  </si>
  <si>
    <t>2022</t>
  </si>
  <si>
    <t>6118 - Volba prezidenta republiky</t>
  </si>
  <si>
    <t>Splátky</t>
  </si>
  <si>
    <t>Zůstatek k 31.12.</t>
  </si>
  <si>
    <t>Neinvestiční-požární ochrana</t>
  </si>
  <si>
    <t>29031</t>
  </si>
  <si>
    <t>obnova,zajištění a výchova les</t>
  </si>
  <si>
    <t>98008</t>
  </si>
  <si>
    <t>Volba prezidenta 2012</t>
  </si>
  <si>
    <t>4112- Dotace na výkon státní správy</t>
  </si>
  <si>
    <t>Výdaje celkem před konsolidací</t>
  </si>
  <si>
    <t>Výdaje celkem po konsolidaci</t>
  </si>
  <si>
    <t>NÁVRH NA ZÁVĚREČNÝ ÚČET ZA ROK 2023</t>
  </si>
  <si>
    <t>2023</t>
  </si>
  <si>
    <t>Zůstatek k 31.12. 2023</t>
  </si>
  <si>
    <t>Stav úvěrů a půjček k 31.12.2023</t>
  </si>
  <si>
    <t>Výdaje dle odvětvového třídění rozpočtové skladby za rok 2023</t>
  </si>
  <si>
    <t>33092</t>
  </si>
  <si>
    <t>dotace OP</t>
  </si>
  <si>
    <t>Přehled přijatých dotací v roce 2023 ze státního rozpočtu</t>
  </si>
  <si>
    <t>Přehled poskytnutých dotací v roce 2023 z rozpočtu obce</t>
  </si>
  <si>
    <t>Při provádění inventarizace za rok 2023 bylo postupováno dle Plánu inventur pro rok 2023.</t>
  </si>
  <si>
    <t xml:space="preserve"> Byly ověřeny inventurní soupisy s účetními zůstatky a skutečností k 31.12.2023.</t>
  </si>
  <si>
    <t>Na účet 028-DDHM pořízeno: malovaná mapa Trotaich, pro SDH žebřík, hadice, defibrilátor, tiskárna a počítač,kompresor, servisní sada Saturn a uzavřena smlouva s Lesy ČR na věcné břemeno v celkové ceně - 128 333,50Kč</t>
  </si>
  <si>
    <t>Majetek k 31.12.2023</t>
  </si>
  <si>
    <t xml:space="preserve">V roce 2023  byl pořízen na účet 022- Malotraktor Vari- v ceně 77740,-Kč, dále Multikar od Pegisan v ceně 150500,-Kč, </t>
  </si>
  <si>
    <t>Na účet 042-pořízení staveb č.p. 39 -oplocení, vrata a vrátka, vodovod-vrtné práce, projekt- navýšeno o: 1026481,80 Kč</t>
  </si>
  <si>
    <t>Na účet 031-pozemky - zakoupen pozemek 670/6,7 od p. Banertové - v ceně 52000,-Kč a dále uzavřena smlouva na směnu pozemků s p. Kohoutem</t>
  </si>
  <si>
    <t xml:space="preserve">Z rozpočtu obce byla MŠ v roce 2023 poskytnuta formou příspěvků na provoz částka 380000,-Kč. </t>
  </si>
  <si>
    <t xml:space="preserve">Dále bylo poskytnuto z rozpočtu obce v roce 2023 do MŠ -topenářské práce a vzorky vody - 25408,- Kč. </t>
  </si>
  <si>
    <t>Mateřská škola hospodařila v roce 2023 s hospodářským výsledkem ve výši  Kč</t>
  </si>
  <si>
    <t>Za rok 2023  Obecním úřadem Rochlov bude provedena veřejnosprávní kontrola hospodaření MŠ Rochlov, kterou provede starosta,</t>
  </si>
  <si>
    <t>Vlastní audit přezkoumání hospodaření proběhl dne 22.4.2024.</t>
  </si>
  <si>
    <t>1.     Plnění rozpočtu příjmů a výdajů – FIN 1-12/2023- k nahlédnutí na Obecním úřadě Rochlov</t>
  </si>
  <si>
    <t>2.     Rozvaha ÚSC za rok 2023- k nahlédnutí na Obecním úřadě Rochlov</t>
  </si>
  <si>
    <t>3.     Výkaz zisků a ztrát ÚSC za rok 2023- k nahlédnutí na Obecním úřadě Rochlov</t>
  </si>
  <si>
    <t>4.     Příloha účetní uzávěrky ÚSC za rok 2023- k nahlédnutí na Obecním úřadě Rochlov</t>
  </si>
  <si>
    <t>5.     Zpráva o výsledku přezkoumání hospodaření obce za rok 2023</t>
  </si>
  <si>
    <t xml:space="preserve">ve výši 1 507 256,58 kč na účet 432, účetní závěrka a audit za rok 2023 bude projednán </t>
  </si>
  <si>
    <t xml:space="preserve">na veřejném zasedání zastupitelstva obce Rochlov č.  8/24 </t>
  </si>
  <si>
    <t>231 10 - Základní běžný účet ÚSC-KB</t>
  </si>
  <si>
    <t>231 40 - Základní běžný účet ÚSC-ČNB</t>
  </si>
  <si>
    <t xml:space="preserve"> Plnění rozpočtu za období 2021 - 2023</t>
  </si>
  <si>
    <t>Rozpočtové hospodaření dle tříd - PŘÍJMY 2023</t>
  </si>
  <si>
    <t xml:space="preserve"> Rozpočtové hospodaření dle tříd - VÝDAJE 2023</t>
  </si>
  <si>
    <t xml:space="preserve"> Stavy na běžných účtech a v pokladně k 31.12.2023</t>
  </si>
  <si>
    <t>Kontrola hospodaření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</si>
</sst>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u/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0" xfId="0" applyFont="1"/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30480</xdr:rowOff>
    </xdr:from>
    <xdr:to>
      <xdr:col>0</xdr:col>
      <xdr:colOff>1409700</xdr:colOff>
      <xdr:row>7</xdr:row>
      <xdr:rowOff>76200</xdr:rowOff>
    </xdr:to>
    <xdr:pic>
      <xdr:nvPicPr>
        <xdr:cNvPr id="2" name="obrázek 2" descr="vlajecka_orizla">
          <a:extLst>
            <a:ext uri="{FF2B5EF4-FFF2-40B4-BE49-F238E27FC236}">
              <a16:creationId xmlns:a16="http://schemas.microsoft.com/office/drawing/2014/main" id="{1B40EC02-FF19-4047-8E88-4C2C2E6F6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30480"/>
          <a:ext cx="137922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2D404-C376-4817-BE40-13F1D76F1677}">
  <sheetPr>
    <pageSetUpPr fitToPage="1"/>
  </sheetPr>
  <dimension ref="A1:K181"/>
  <sheetViews>
    <sheetView tabSelected="1" topLeftCell="A53" workbookViewId="0">
      <selection activeCell="A148" sqref="A148"/>
    </sheetView>
  </sheetViews>
  <sheetFormatPr defaultRowHeight="14.4" x14ac:dyDescent="0.3"/>
  <cols>
    <col min="1" max="1" width="31.21875" customWidth="1"/>
    <col min="2" max="2" width="25.5546875" customWidth="1"/>
    <col min="3" max="3" width="14.33203125" customWidth="1"/>
    <col min="4" max="5" width="14.109375" customWidth="1"/>
    <col min="6" max="6" width="13.5546875" customWidth="1"/>
    <col min="7" max="7" width="12.6640625" customWidth="1"/>
    <col min="8" max="8" width="12.88671875" customWidth="1"/>
    <col min="9" max="9" width="13.5546875" customWidth="1"/>
    <col min="10" max="10" width="12.6640625" customWidth="1"/>
  </cols>
  <sheetData>
    <row r="1" spans="1:1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21" x14ac:dyDescent="0.4">
      <c r="A2" s="35" t="s">
        <v>0</v>
      </c>
      <c r="B2" s="35"/>
      <c r="C2" s="35"/>
      <c r="D2" s="35"/>
      <c r="E2" s="1"/>
      <c r="F2" s="1"/>
      <c r="G2" s="1"/>
      <c r="H2" s="1"/>
      <c r="I2" s="1"/>
      <c r="J2" s="1"/>
      <c r="K2" s="1"/>
    </row>
    <row r="3" spans="1:11" x14ac:dyDescent="0.3">
      <c r="A3" s="36" t="s">
        <v>1</v>
      </c>
      <c r="B3" s="36"/>
      <c r="C3" s="36"/>
      <c r="D3" s="36"/>
      <c r="E3" s="1"/>
      <c r="F3" s="1"/>
      <c r="G3" s="1"/>
      <c r="H3" s="1"/>
      <c r="I3" s="1"/>
      <c r="J3" s="1"/>
      <c r="K3" s="1"/>
    </row>
    <row r="4" spans="1:11" x14ac:dyDescent="0.3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x14ac:dyDescent="0.3">
      <c r="A6" s="36" t="s">
        <v>139</v>
      </c>
      <c r="B6" s="36"/>
      <c r="C6" s="36"/>
      <c r="D6" s="36"/>
      <c r="E6" s="1"/>
      <c r="F6" s="1"/>
      <c r="G6" s="1"/>
      <c r="H6" s="1"/>
      <c r="I6" s="1"/>
      <c r="J6" s="1"/>
      <c r="K6" s="1"/>
    </row>
    <row r="7" spans="1:11" x14ac:dyDescent="0.3">
      <c r="A7" s="37" t="s">
        <v>2</v>
      </c>
      <c r="B7" s="37"/>
      <c r="C7" s="37"/>
      <c r="D7" s="37"/>
      <c r="E7" s="1"/>
      <c r="F7" s="1"/>
      <c r="G7" s="1"/>
      <c r="H7" s="1"/>
      <c r="I7" s="1"/>
      <c r="J7" s="1"/>
      <c r="K7" s="1"/>
    </row>
    <row r="8" spans="1:11" x14ac:dyDescent="0.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 ht="15.6" x14ac:dyDescent="0.3">
      <c r="A9" s="2" t="s">
        <v>113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6" x14ac:dyDescent="0.3">
      <c r="A10" s="2" t="s">
        <v>114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5.6" x14ac:dyDescent="0.3">
      <c r="A11" s="2" t="s">
        <v>126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.6" x14ac:dyDescent="0.3">
      <c r="A12" s="3" t="s">
        <v>116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5.6" x14ac:dyDescent="0.3">
      <c r="A13" s="3" t="s">
        <v>115</v>
      </c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5.6" x14ac:dyDescent="0.3">
      <c r="A14" s="2" t="s">
        <v>3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5.6" x14ac:dyDescent="0.3">
      <c r="A15" s="4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5.6" x14ac:dyDescent="0.3">
      <c r="A16" s="32" t="s">
        <v>169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</row>
    <row r="18" spans="1:11" x14ac:dyDescent="0.3">
      <c r="A18" s="5"/>
      <c r="B18" s="6" t="s">
        <v>118</v>
      </c>
      <c r="C18" s="6" t="s">
        <v>127</v>
      </c>
      <c r="D18" s="6" t="s">
        <v>140</v>
      </c>
      <c r="E18" s="6"/>
      <c r="F18" s="6"/>
      <c r="G18" s="6"/>
      <c r="H18" s="6"/>
      <c r="I18" s="6"/>
      <c r="J18" s="6"/>
    </row>
    <row r="19" spans="1:11" x14ac:dyDescent="0.3">
      <c r="A19" s="5" t="s">
        <v>4</v>
      </c>
      <c r="B19" s="7">
        <v>18245805.949999999</v>
      </c>
      <c r="C19" s="7">
        <v>8585017.1799999997</v>
      </c>
      <c r="D19" s="7">
        <v>10003800.390000001</v>
      </c>
    </row>
    <row r="20" spans="1:11" x14ac:dyDescent="0.3">
      <c r="A20" s="5" t="s">
        <v>5</v>
      </c>
      <c r="B20" s="7">
        <v>13143168.85</v>
      </c>
      <c r="C20" s="7">
        <v>13144986.859999999</v>
      </c>
      <c r="D20" s="7">
        <v>8632727.4399999995</v>
      </c>
    </row>
    <row r="21" spans="1:11" x14ac:dyDescent="0.3">
      <c r="A21" t="s">
        <v>6</v>
      </c>
      <c r="B21" s="7">
        <v>5102637.0999999996</v>
      </c>
      <c r="C21" s="7">
        <v>-4559969.68</v>
      </c>
      <c r="D21" s="7">
        <v>1371072.9500000011</v>
      </c>
    </row>
    <row r="23" spans="1:11" ht="15.6" x14ac:dyDescent="0.3">
      <c r="A23" s="32" t="s">
        <v>170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5" spans="1:11" x14ac:dyDescent="0.3">
      <c r="A25" s="5" t="s">
        <v>7</v>
      </c>
      <c r="B25" s="6" t="s">
        <v>8</v>
      </c>
      <c r="C25" s="6" t="s">
        <v>9</v>
      </c>
      <c r="D25" s="6" t="s">
        <v>9</v>
      </c>
      <c r="E25" s="6" t="s">
        <v>10</v>
      </c>
      <c r="F25" s="6" t="s">
        <v>11</v>
      </c>
      <c r="G25" s="6"/>
      <c r="H25" s="6"/>
      <c r="I25" s="6"/>
      <c r="J25" s="6"/>
    </row>
    <row r="26" spans="1:11" x14ac:dyDescent="0.3">
      <c r="C26" s="6" t="s">
        <v>12</v>
      </c>
      <c r="D26" s="6" t="s">
        <v>13</v>
      </c>
    </row>
    <row r="27" spans="1:11" x14ac:dyDescent="0.3">
      <c r="A27" t="s">
        <v>14</v>
      </c>
      <c r="B27" s="7">
        <v>7189235.1100000003</v>
      </c>
      <c r="C27" s="7">
        <v>6045200</v>
      </c>
      <c r="D27" s="7">
        <v>7336205</v>
      </c>
      <c r="E27" s="7">
        <v>118.92468586647257</v>
      </c>
      <c r="F27" s="7">
        <v>97.996649630156199</v>
      </c>
    </row>
    <row r="28" spans="1:11" x14ac:dyDescent="0.3">
      <c r="A28" t="s">
        <v>15</v>
      </c>
      <c r="B28" s="7">
        <v>1648615.28</v>
      </c>
      <c r="C28" s="7">
        <v>1305100</v>
      </c>
      <c r="D28" s="7">
        <v>1731400</v>
      </c>
      <c r="E28" s="7">
        <v>126.32099302735422</v>
      </c>
      <c r="F28" s="7">
        <v>95.21862538985792</v>
      </c>
    </row>
    <row r="29" spans="1:11" x14ac:dyDescent="0.3">
      <c r="A29" t="s">
        <v>16</v>
      </c>
      <c r="B29" s="7">
        <v>45000</v>
      </c>
      <c r="C29" s="7">
        <v>5000</v>
      </c>
      <c r="D29" s="7">
        <v>50000</v>
      </c>
      <c r="E29" s="7">
        <v>900</v>
      </c>
      <c r="F29" s="7">
        <v>90</v>
      </c>
    </row>
    <row r="30" spans="1:11" x14ac:dyDescent="0.3">
      <c r="A30" t="s">
        <v>17</v>
      </c>
      <c r="B30" s="7">
        <v>1120950</v>
      </c>
      <c r="C30" s="7">
        <v>71200</v>
      </c>
      <c r="D30" s="7">
        <v>1120950</v>
      </c>
      <c r="E30" s="7">
        <v>1574.36797752809</v>
      </c>
      <c r="F30" s="7">
        <v>100</v>
      </c>
    </row>
    <row r="31" spans="1:11" x14ac:dyDescent="0.3">
      <c r="A31" s="5" t="s">
        <v>18</v>
      </c>
      <c r="B31" s="8">
        <v>10003800.390000001</v>
      </c>
      <c r="C31" s="8">
        <v>7426500</v>
      </c>
      <c r="D31" s="8">
        <v>10238555</v>
      </c>
      <c r="E31" s="8">
        <v>134.70410543324581</v>
      </c>
      <c r="F31" s="8">
        <v>97.707150960267342</v>
      </c>
    </row>
    <row r="34" spans="1:11" ht="15.6" x14ac:dyDescent="0.3">
      <c r="A34" s="32" t="s">
        <v>171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</row>
    <row r="36" spans="1:11" x14ac:dyDescent="0.3">
      <c r="A36" s="5" t="s">
        <v>7</v>
      </c>
      <c r="B36" s="6" t="s">
        <v>8</v>
      </c>
      <c r="C36" s="6" t="s">
        <v>9</v>
      </c>
      <c r="D36" s="6" t="s">
        <v>9</v>
      </c>
      <c r="E36" s="6" t="s">
        <v>10</v>
      </c>
      <c r="F36" s="6" t="s">
        <v>11</v>
      </c>
      <c r="G36" s="6"/>
      <c r="H36" s="6"/>
      <c r="I36" s="6"/>
      <c r="J36" s="6"/>
    </row>
    <row r="37" spans="1:11" x14ac:dyDescent="0.3">
      <c r="C37" s="6" t="s">
        <v>12</v>
      </c>
      <c r="D37" s="6" t="s">
        <v>13</v>
      </c>
    </row>
    <row r="38" spans="1:11" x14ac:dyDescent="0.3">
      <c r="A38" t="s">
        <v>19</v>
      </c>
      <c r="B38" s="7">
        <v>7387995.4400000004</v>
      </c>
      <c r="C38" s="7">
        <v>6182643</v>
      </c>
      <c r="D38" s="7">
        <v>8464071</v>
      </c>
      <c r="E38" s="7">
        <v>119.49574704539792</v>
      </c>
      <c r="F38" s="7">
        <v>87.286548517846796</v>
      </c>
    </row>
    <row r="39" spans="1:11" x14ac:dyDescent="0.3">
      <c r="A39" t="s">
        <v>20</v>
      </c>
      <c r="B39" s="7">
        <v>1244732</v>
      </c>
      <c r="C39" s="7">
        <v>717000</v>
      </c>
      <c r="D39" s="7">
        <v>1289500</v>
      </c>
      <c r="E39" s="7">
        <v>173.60278940027894</v>
      </c>
      <c r="F39" s="7">
        <v>96.528266770065912</v>
      </c>
    </row>
    <row r="40" spans="1:11" x14ac:dyDescent="0.3">
      <c r="A40" s="5" t="s">
        <v>21</v>
      </c>
      <c r="B40" s="8">
        <v>8632727.4400000013</v>
      </c>
      <c r="C40" s="8">
        <v>6899643</v>
      </c>
      <c r="D40" s="8">
        <v>9753571</v>
      </c>
      <c r="E40" s="8">
        <v>125.11846540465936</v>
      </c>
      <c r="F40" s="8">
        <v>88.508377495791038</v>
      </c>
    </row>
    <row r="42" spans="1:11" ht="15.6" x14ac:dyDescent="0.3">
      <c r="A42" s="32" t="s">
        <v>143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</row>
    <row r="44" spans="1:11" x14ac:dyDescent="0.3">
      <c r="A44" s="5" t="s">
        <v>22</v>
      </c>
      <c r="B44" s="6" t="s">
        <v>8</v>
      </c>
      <c r="C44" s="6" t="s">
        <v>9</v>
      </c>
      <c r="D44" s="6" t="s">
        <v>9</v>
      </c>
      <c r="E44" s="6"/>
      <c r="F44" s="6"/>
      <c r="G44" s="6"/>
      <c r="H44" s="6"/>
      <c r="I44" s="6"/>
      <c r="J44" s="6"/>
    </row>
    <row r="45" spans="1:11" x14ac:dyDescent="0.3">
      <c r="C45" s="6" t="s">
        <v>12</v>
      </c>
      <c r="D45" s="6" t="s">
        <v>13</v>
      </c>
    </row>
    <row r="46" spans="1:11" x14ac:dyDescent="0.3">
      <c r="A46" t="s">
        <v>23</v>
      </c>
      <c r="B46" s="7">
        <v>525209.76</v>
      </c>
      <c r="C46" s="7">
        <v>500000</v>
      </c>
      <c r="D46" s="7">
        <v>550000</v>
      </c>
      <c r="E46" s="7"/>
      <c r="F46" s="7"/>
    </row>
    <row r="47" spans="1:11" x14ac:dyDescent="0.3">
      <c r="A47" t="s">
        <v>24</v>
      </c>
      <c r="B47" s="7">
        <v>108900</v>
      </c>
      <c r="C47" s="7">
        <v>96800</v>
      </c>
      <c r="D47" s="7">
        <v>96800</v>
      </c>
      <c r="E47" s="7"/>
      <c r="F47" s="7"/>
    </row>
    <row r="48" spans="1:11" x14ac:dyDescent="0.3">
      <c r="A48" t="s">
        <v>25</v>
      </c>
      <c r="B48" s="7">
        <v>0</v>
      </c>
      <c r="C48" s="7">
        <v>10000</v>
      </c>
      <c r="D48" s="7">
        <v>10000</v>
      </c>
      <c r="E48" s="7"/>
      <c r="F48" s="7"/>
    </row>
    <row r="49" spans="1:6" x14ac:dyDescent="0.3">
      <c r="A49" t="s">
        <v>26</v>
      </c>
      <c r="B49" s="7">
        <v>499385.71</v>
      </c>
      <c r="C49" s="7">
        <v>80000</v>
      </c>
      <c r="D49" s="7">
        <v>542000</v>
      </c>
    </row>
    <row r="50" spans="1:6" x14ac:dyDescent="0.3">
      <c r="A50" t="s">
        <v>27</v>
      </c>
      <c r="B50" s="7">
        <v>15402</v>
      </c>
      <c r="C50" s="7">
        <v>13376</v>
      </c>
      <c r="D50" s="7">
        <v>13376</v>
      </c>
      <c r="E50" s="7"/>
      <c r="F50" s="7"/>
    </row>
    <row r="51" spans="1:6" x14ac:dyDescent="0.3">
      <c r="A51" t="s">
        <v>28</v>
      </c>
      <c r="B51" s="7">
        <v>360500</v>
      </c>
      <c r="C51" s="7">
        <v>85000</v>
      </c>
      <c r="D51" s="7">
        <v>365500</v>
      </c>
    </row>
    <row r="52" spans="1:6" x14ac:dyDescent="0.3">
      <c r="A52" t="s">
        <v>29</v>
      </c>
      <c r="B52" s="7">
        <v>27381</v>
      </c>
      <c r="C52" s="7">
        <v>88000</v>
      </c>
      <c r="D52" s="7">
        <v>88000</v>
      </c>
      <c r="E52" s="7"/>
      <c r="F52" s="7"/>
    </row>
    <row r="53" spans="1:6" x14ac:dyDescent="0.3">
      <c r="A53" t="s">
        <v>30</v>
      </c>
      <c r="B53" s="7">
        <v>885218</v>
      </c>
      <c r="C53" s="7">
        <v>420000</v>
      </c>
      <c r="D53" s="7">
        <v>985810</v>
      </c>
      <c r="E53" s="7"/>
      <c r="F53" s="7"/>
    </row>
    <row r="54" spans="1:6" x14ac:dyDescent="0.3">
      <c r="A54" t="s">
        <v>31</v>
      </c>
      <c r="B54" s="7">
        <v>450</v>
      </c>
      <c r="C54" s="7">
        <v>18000</v>
      </c>
      <c r="D54" s="7">
        <v>18000</v>
      </c>
      <c r="E54" s="7"/>
      <c r="F54" s="7"/>
    </row>
    <row r="55" spans="1:6" x14ac:dyDescent="0.3">
      <c r="A55" t="s">
        <v>32</v>
      </c>
      <c r="B55" s="7">
        <v>219844.11</v>
      </c>
      <c r="C55" s="7">
        <v>150000</v>
      </c>
      <c r="D55" s="7">
        <v>267000</v>
      </c>
      <c r="E55" s="7"/>
      <c r="F55" s="7"/>
    </row>
    <row r="56" spans="1:6" x14ac:dyDescent="0.3">
      <c r="A56" t="s">
        <v>33</v>
      </c>
      <c r="C56" s="7">
        <v>10000</v>
      </c>
      <c r="D56" s="7">
        <v>10000</v>
      </c>
    </row>
    <row r="57" spans="1:6" x14ac:dyDescent="0.3">
      <c r="A57" t="s">
        <v>34</v>
      </c>
      <c r="B57" s="7">
        <v>41848</v>
      </c>
      <c r="C57" s="7">
        <v>40000</v>
      </c>
      <c r="D57" s="7">
        <v>77328</v>
      </c>
      <c r="E57" s="7"/>
      <c r="F57" s="7"/>
    </row>
    <row r="58" spans="1:6" x14ac:dyDescent="0.3">
      <c r="A58" t="s">
        <v>35</v>
      </c>
      <c r="B58" s="7">
        <v>728719.3</v>
      </c>
      <c r="C58" s="7">
        <v>617000</v>
      </c>
      <c r="D58" s="7">
        <v>671000</v>
      </c>
      <c r="E58" s="7"/>
      <c r="F58" s="7"/>
    </row>
    <row r="59" spans="1:6" x14ac:dyDescent="0.3">
      <c r="A59" t="s">
        <v>36</v>
      </c>
      <c r="B59" s="7">
        <v>227145.08</v>
      </c>
      <c r="D59" s="7">
        <v>228000</v>
      </c>
      <c r="F59" s="7"/>
    </row>
    <row r="60" spans="1:6" x14ac:dyDescent="0.3">
      <c r="A60" t="s">
        <v>37</v>
      </c>
      <c r="B60" s="7">
        <v>183820.38</v>
      </c>
      <c r="C60" s="7">
        <v>130000</v>
      </c>
      <c r="D60" s="7">
        <v>130000</v>
      </c>
      <c r="E60" s="7"/>
      <c r="F60" s="7"/>
    </row>
    <row r="61" spans="1:6" x14ac:dyDescent="0.3">
      <c r="A61" t="s">
        <v>38</v>
      </c>
      <c r="B61" s="7">
        <v>990431</v>
      </c>
      <c r="C61" s="7">
        <v>873000</v>
      </c>
      <c r="D61" s="7">
        <v>1103400</v>
      </c>
      <c r="E61" s="7"/>
      <c r="F61" s="7"/>
    </row>
    <row r="62" spans="1:6" x14ac:dyDescent="0.3">
      <c r="A62" t="s">
        <v>39</v>
      </c>
      <c r="C62" s="7">
        <v>20000</v>
      </c>
      <c r="D62" s="7">
        <v>20000</v>
      </c>
    </row>
    <row r="63" spans="1:6" x14ac:dyDescent="0.3">
      <c r="A63" t="s">
        <v>40</v>
      </c>
      <c r="B63" s="7">
        <v>384297.44</v>
      </c>
      <c r="C63" s="7">
        <v>350000</v>
      </c>
      <c r="D63" s="7">
        <v>350000</v>
      </c>
      <c r="E63" s="7"/>
      <c r="F63" s="7"/>
    </row>
    <row r="64" spans="1:6" x14ac:dyDescent="0.3">
      <c r="A64" t="s">
        <v>41</v>
      </c>
      <c r="B64" s="7">
        <v>235614.64</v>
      </c>
      <c r="C64" s="7">
        <v>220000</v>
      </c>
      <c r="D64" s="7">
        <v>220000</v>
      </c>
      <c r="E64" s="7"/>
      <c r="F64" s="7"/>
    </row>
    <row r="65" spans="1:10" x14ac:dyDescent="0.3">
      <c r="A65" t="s">
        <v>42</v>
      </c>
      <c r="B65" s="7">
        <v>27071.279999999999</v>
      </c>
      <c r="C65" s="7">
        <v>100000</v>
      </c>
      <c r="D65" s="7">
        <v>115000</v>
      </c>
      <c r="E65" s="7"/>
      <c r="F65" s="7"/>
    </row>
    <row r="66" spans="1:10" x14ac:dyDescent="0.3">
      <c r="A66" t="s">
        <v>43</v>
      </c>
      <c r="B66" s="7">
        <v>629358.49</v>
      </c>
      <c r="C66" s="7">
        <v>260000</v>
      </c>
      <c r="D66" s="7">
        <v>664900</v>
      </c>
      <c r="E66" s="7"/>
      <c r="F66" s="7"/>
    </row>
    <row r="67" spans="1:10" x14ac:dyDescent="0.3">
      <c r="A67" t="s">
        <v>44</v>
      </c>
      <c r="C67" s="7">
        <v>10000</v>
      </c>
      <c r="D67" s="7">
        <v>10000</v>
      </c>
    </row>
    <row r="68" spans="1:10" x14ac:dyDescent="0.3">
      <c r="A68" t="s">
        <v>45</v>
      </c>
      <c r="B68" s="7">
        <v>259747.76</v>
      </c>
      <c r="C68" s="7">
        <v>110000</v>
      </c>
      <c r="D68" s="7">
        <v>267750</v>
      </c>
      <c r="E68" s="7"/>
      <c r="F68" s="7"/>
    </row>
    <row r="69" spans="1:10" x14ac:dyDescent="0.3">
      <c r="A69" t="s">
        <v>46</v>
      </c>
      <c r="B69" s="7">
        <v>797658</v>
      </c>
      <c r="C69" s="7">
        <v>785000</v>
      </c>
      <c r="D69" s="7">
        <v>785000</v>
      </c>
      <c r="E69" s="7"/>
      <c r="F69" s="7"/>
    </row>
    <row r="70" spans="1:10" x14ac:dyDescent="0.3">
      <c r="A70" t="s">
        <v>128</v>
      </c>
      <c r="B70" s="7">
        <v>15481</v>
      </c>
      <c r="C70" s="7">
        <v>22000</v>
      </c>
      <c r="D70" s="7">
        <v>22000</v>
      </c>
      <c r="F70" s="7"/>
    </row>
    <row r="71" spans="1:10" x14ac:dyDescent="0.3">
      <c r="A71" t="s">
        <v>47</v>
      </c>
      <c r="B71" s="7">
        <v>966742.29</v>
      </c>
      <c r="C71" s="7">
        <v>1596500</v>
      </c>
      <c r="D71" s="7">
        <v>1596500</v>
      </c>
      <c r="E71" s="7"/>
      <c r="F71" s="7"/>
    </row>
    <row r="72" spans="1:10" x14ac:dyDescent="0.3">
      <c r="A72" t="s">
        <v>48</v>
      </c>
      <c r="B72" s="7">
        <v>3687.2</v>
      </c>
      <c r="C72" s="7">
        <v>5000</v>
      </c>
      <c r="D72" s="7">
        <v>5240</v>
      </c>
      <c r="E72" s="7"/>
      <c r="F72" s="7"/>
    </row>
    <row r="73" spans="1:10" x14ac:dyDescent="0.3">
      <c r="A73" t="s">
        <v>49</v>
      </c>
      <c r="B73" s="7">
        <v>82679</v>
      </c>
      <c r="C73" s="7">
        <v>100000</v>
      </c>
      <c r="D73" s="7">
        <v>100000</v>
      </c>
      <c r="E73" s="7"/>
      <c r="F73" s="7"/>
    </row>
    <row r="74" spans="1:10" x14ac:dyDescent="0.3">
      <c r="A74" t="s">
        <v>50</v>
      </c>
      <c r="B74" s="7">
        <v>150000</v>
      </c>
    </row>
    <row r="75" spans="1:10" x14ac:dyDescent="0.3">
      <c r="A75" t="s">
        <v>51</v>
      </c>
      <c r="B75" s="7">
        <v>375899</v>
      </c>
      <c r="C75" s="7">
        <v>180000</v>
      </c>
      <c r="D75" s="7">
        <v>411000</v>
      </c>
      <c r="E75" s="7"/>
      <c r="F75" s="7"/>
    </row>
    <row r="76" spans="1:10" x14ac:dyDescent="0.3">
      <c r="A76" t="s">
        <v>52</v>
      </c>
      <c r="B76" s="7">
        <v>20237</v>
      </c>
      <c r="C76" s="7">
        <v>9967</v>
      </c>
      <c r="D76" s="7">
        <v>9967</v>
      </c>
      <c r="E76" s="7"/>
      <c r="F76" s="7"/>
    </row>
    <row r="77" spans="1:10" x14ac:dyDescent="0.3">
      <c r="A77" s="5" t="s">
        <v>137</v>
      </c>
      <c r="B77" s="8">
        <v>8782727.4399999995</v>
      </c>
      <c r="C77" s="8">
        <v>6899643</v>
      </c>
      <c r="D77" s="8">
        <v>9753571</v>
      </c>
      <c r="E77" s="8"/>
      <c r="F77" s="8"/>
    </row>
    <row r="78" spans="1:10" x14ac:dyDescent="0.3">
      <c r="A78" s="5" t="s">
        <v>138</v>
      </c>
      <c r="B78" s="8">
        <v>8632727.4399999995</v>
      </c>
    </row>
    <row r="79" spans="1:10" x14ac:dyDescent="0.3">
      <c r="G79" s="6"/>
      <c r="H79" s="6"/>
      <c r="I79" s="6"/>
      <c r="J79" s="6"/>
    </row>
    <row r="80" spans="1:10" ht="15.6" x14ac:dyDescent="0.3">
      <c r="A80" s="9" t="s">
        <v>142</v>
      </c>
      <c r="B80" s="10"/>
      <c r="C80" s="10"/>
      <c r="D80" s="10"/>
      <c r="E80" s="10"/>
    </row>
    <row r="81" spans="1:11" ht="15.6" x14ac:dyDescent="0.3">
      <c r="F81" s="10"/>
    </row>
    <row r="82" spans="1:11" ht="15.6" x14ac:dyDescent="0.3">
      <c r="A82" s="5" t="s">
        <v>53</v>
      </c>
      <c r="B82" s="6" t="s">
        <v>54</v>
      </c>
      <c r="C82" s="6" t="s">
        <v>129</v>
      </c>
      <c r="D82" s="11" t="s">
        <v>141</v>
      </c>
      <c r="E82" s="6"/>
      <c r="G82" s="10"/>
      <c r="H82" s="10"/>
      <c r="I82" s="10"/>
      <c r="J82" s="10"/>
      <c r="K82" s="10"/>
    </row>
    <row r="83" spans="1:11" x14ac:dyDescent="0.3">
      <c r="A83" t="s">
        <v>55</v>
      </c>
      <c r="B83" s="7">
        <v>2899231</v>
      </c>
      <c r="C83" s="7">
        <v>1815840</v>
      </c>
      <c r="D83" s="7">
        <f>SUM(B83-C83)</f>
        <v>1083391</v>
      </c>
    </row>
    <row r="84" spans="1:11" x14ac:dyDescent="0.3">
      <c r="A84" s="5" t="s">
        <v>56</v>
      </c>
      <c r="B84" s="8">
        <f>SUM(B83:B83)</f>
        <v>2899231</v>
      </c>
      <c r="C84" s="8">
        <f>SUM(C83:C83)</f>
        <v>1815840</v>
      </c>
      <c r="D84" s="8">
        <v>1083391</v>
      </c>
    </row>
    <row r="86" spans="1:11" ht="15.6" x14ac:dyDescent="0.3">
      <c r="A86" s="32" t="s">
        <v>172</v>
      </c>
      <c r="B86" s="33"/>
      <c r="C86" s="33"/>
      <c r="D86" s="33"/>
      <c r="E86" s="33"/>
      <c r="F86" s="33"/>
      <c r="G86" s="33"/>
      <c r="H86" s="33"/>
      <c r="I86" s="33"/>
      <c r="J86" s="33"/>
      <c r="K86" s="33"/>
    </row>
    <row r="88" spans="1:11" x14ac:dyDescent="0.3">
      <c r="A88" s="5" t="s">
        <v>53</v>
      </c>
      <c r="B88" s="6" t="s">
        <v>57</v>
      </c>
      <c r="C88" s="6" t="s">
        <v>130</v>
      </c>
      <c r="D88" s="6"/>
      <c r="E88" s="6"/>
      <c r="F88" s="6"/>
      <c r="G88" s="6"/>
      <c r="H88" s="6"/>
      <c r="I88" s="6"/>
      <c r="J88" s="6"/>
    </row>
    <row r="89" spans="1:11" x14ac:dyDescent="0.3">
      <c r="A89" t="s">
        <v>167</v>
      </c>
      <c r="B89" s="7">
        <v>297315.71000000002</v>
      </c>
      <c r="C89" s="7">
        <v>597559.86</v>
      </c>
    </row>
    <row r="90" spans="1:11" x14ac:dyDescent="0.3">
      <c r="A90" t="s">
        <v>168</v>
      </c>
      <c r="B90" s="7">
        <v>12756.65</v>
      </c>
      <c r="C90" s="7">
        <v>764321.45</v>
      </c>
    </row>
    <row r="91" spans="1:11" x14ac:dyDescent="0.3">
      <c r="A91" t="s">
        <v>119</v>
      </c>
      <c r="B91" s="7">
        <v>161</v>
      </c>
      <c r="C91" s="7">
        <v>4725</v>
      </c>
    </row>
    <row r="92" spans="1:11" x14ac:dyDescent="0.3">
      <c r="A92" t="s">
        <v>120</v>
      </c>
      <c r="B92" s="7">
        <v>2148</v>
      </c>
      <c r="C92" s="7">
        <v>14208</v>
      </c>
    </row>
    <row r="93" spans="1:11" x14ac:dyDescent="0.3">
      <c r="A93" s="5" t="s">
        <v>56</v>
      </c>
      <c r="B93" s="8">
        <v>312381.36000000004</v>
      </c>
      <c r="C93" s="8">
        <v>1380814.31</v>
      </c>
    </row>
    <row r="94" spans="1:11" x14ac:dyDescent="0.3">
      <c r="A94" s="5"/>
      <c r="B94" s="8"/>
      <c r="C94" s="8"/>
    </row>
    <row r="95" spans="1:11" ht="15.6" x14ac:dyDescent="0.3">
      <c r="A95" s="9" t="s">
        <v>147</v>
      </c>
      <c r="B95" s="10"/>
      <c r="C95" s="10"/>
      <c r="D95" s="10"/>
      <c r="E95" s="10"/>
      <c r="F95" s="10"/>
    </row>
    <row r="96" spans="1:11" ht="15.6" x14ac:dyDescent="0.3">
      <c r="A96" s="5" t="s">
        <v>58</v>
      </c>
      <c r="B96" s="6" t="s">
        <v>59</v>
      </c>
      <c r="C96" s="6" t="s">
        <v>8</v>
      </c>
      <c r="D96" s="10"/>
      <c r="E96" s="10"/>
      <c r="F96" s="10"/>
    </row>
    <row r="97" spans="1:11" x14ac:dyDescent="0.3">
      <c r="A97">
        <v>5323</v>
      </c>
      <c r="B97" t="s">
        <v>60</v>
      </c>
      <c r="C97" s="7">
        <v>15402</v>
      </c>
      <c r="E97" s="7"/>
    </row>
    <row r="98" spans="1:11" x14ac:dyDescent="0.3">
      <c r="C98" s="7"/>
      <c r="E98" s="7"/>
    </row>
    <row r="99" spans="1:11" x14ac:dyDescent="0.3">
      <c r="C99" s="7"/>
      <c r="E99" s="7"/>
    </row>
    <row r="100" spans="1:11" ht="15.6" x14ac:dyDescent="0.3">
      <c r="A100" s="32" t="s">
        <v>146</v>
      </c>
      <c r="B100" s="33"/>
      <c r="C100" s="33"/>
      <c r="D100" s="33"/>
      <c r="E100" s="33"/>
      <c r="F100" s="33"/>
      <c r="G100" s="33"/>
      <c r="H100" s="33"/>
      <c r="I100" s="33"/>
      <c r="J100" s="33"/>
      <c r="K100" s="33"/>
    </row>
    <row r="102" spans="1:11" x14ac:dyDescent="0.3">
      <c r="A102" s="5" t="s">
        <v>65</v>
      </c>
      <c r="B102" s="6" t="s">
        <v>61</v>
      </c>
      <c r="C102" s="6" t="s">
        <v>62</v>
      </c>
      <c r="D102" s="6" t="s">
        <v>63</v>
      </c>
      <c r="E102" s="6" t="s">
        <v>64</v>
      </c>
      <c r="F102" s="6"/>
      <c r="G102" s="6"/>
      <c r="H102" s="6"/>
      <c r="I102" s="6"/>
      <c r="J102" s="6"/>
    </row>
    <row r="103" spans="1:11" ht="30.6" customHeight="1" x14ac:dyDescent="0.3">
      <c r="A103" t="s">
        <v>66</v>
      </c>
      <c r="B103" t="s">
        <v>131</v>
      </c>
      <c r="C103" s="7">
        <v>7000</v>
      </c>
      <c r="D103" s="7">
        <v>7000</v>
      </c>
    </row>
    <row r="104" spans="1:11" x14ac:dyDescent="0.3">
      <c r="A104" t="s">
        <v>132</v>
      </c>
      <c r="B104" t="s">
        <v>133</v>
      </c>
      <c r="C104" s="7">
        <v>125175</v>
      </c>
      <c r="D104" s="7">
        <v>125175</v>
      </c>
    </row>
    <row r="105" spans="1:11" x14ac:dyDescent="0.3">
      <c r="A105" t="s">
        <v>144</v>
      </c>
      <c r="B105" t="s">
        <v>145</v>
      </c>
      <c r="C105" s="7">
        <v>479810</v>
      </c>
      <c r="D105" s="7">
        <v>479810</v>
      </c>
    </row>
    <row r="106" spans="1:11" x14ac:dyDescent="0.3">
      <c r="A106" t="s">
        <v>134</v>
      </c>
      <c r="B106" t="s">
        <v>135</v>
      </c>
      <c r="C106" s="7">
        <v>38600</v>
      </c>
      <c r="D106" s="7">
        <v>15481</v>
      </c>
      <c r="E106" s="7">
        <v>23119</v>
      </c>
    </row>
    <row r="107" spans="1:11" x14ac:dyDescent="0.3">
      <c r="B107" s="5" t="s">
        <v>67</v>
      </c>
      <c r="C107" s="8">
        <v>650585</v>
      </c>
      <c r="D107" s="8">
        <v>627466</v>
      </c>
      <c r="E107" s="8">
        <v>23119</v>
      </c>
    </row>
    <row r="108" spans="1:11" x14ac:dyDescent="0.3">
      <c r="A108" t="s">
        <v>136</v>
      </c>
      <c r="C108" s="7">
        <v>71200</v>
      </c>
      <c r="D108" s="7">
        <v>71200</v>
      </c>
      <c r="E108" s="7">
        <v>0</v>
      </c>
    </row>
    <row r="109" spans="1:11" x14ac:dyDescent="0.3">
      <c r="A109" s="5" t="s">
        <v>67</v>
      </c>
      <c r="B109" s="5"/>
      <c r="C109" s="8">
        <f>SUM(C103:C108)</f>
        <v>1372370</v>
      </c>
      <c r="D109" s="8">
        <f>SUM(D103:D108)</f>
        <v>1326132</v>
      </c>
      <c r="E109" s="8">
        <f>SUM(E104:E108)</f>
        <v>46238</v>
      </c>
    </row>
    <row r="110" spans="1:11" x14ac:dyDescent="0.3">
      <c r="A110" t="s">
        <v>121</v>
      </c>
      <c r="B110" t="s">
        <v>68</v>
      </c>
      <c r="C110" s="7">
        <v>394965</v>
      </c>
      <c r="D110" s="7">
        <v>394965</v>
      </c>
      <c r="E110" s="7">
        <v>0</v>
      </c>
    </row>
    <row r="111" spans="1:11" x14ac:dyDescent="0.3">
      <c r="A111" s="5"/>
      <c r="B111" s="5"/>
      <c r="C111" s="8"/>
      <c r="D111" s="8"/>
      <c r="E111" s="8"/>
    </row>
    <row r="112" spans="1:11" ht="15.6" x14ac:dyDescent="0.3">
      <c r="A112" s="9" t="s">
        <v>151</v>
      </c>
      <c r="B112" s="10"/>
      <c r="C112" s="10"/>
      <c r="D112" s="10"/>
      <c r="E112" s="10"/>
      <c r="F112" s="10"/>
    </row>
    <row r="114" spans="1:7" x14ac:dyDescent="0.3">
      <c r="A114" s="5" t="s">
        <v>69</v>
      </c>
      <c r="B114" s="23" t="s">
        <v>127</v>
      </c>
      <c r="C114" s="38"/>
      <c r="D114" s="38"/>
      <c r="E114" s="23" t="s">
        <v>140</v>
      </c>
      <c r="F114" s="23"/>
      <c r="G114" s="23"/>
    </row>
    <row r="115" spans="1:7" x14ac:dyDescent="0.3">
      <c r="B115" s="6" t="s">
        <v>70</v>
      </c>
      <c r="C115" s="6" t="s">
        <v>71</v>
      </c>
      <c r="D115" s="6" t="s">
        <v>72</v>
      </c>
      <c r="E115" s="6" t="s">
        <v>70</v>
      </c>
      <c r="F115" s="6" t="s">
        <v>71</v>
      </c>
      <c r="G115" s="6" t="s">
        <v>72</v>
      </c>
    </row>
    <row r="116" spans="1:7" x14ac:dyDescent="0.3">
      <c r="A116" t="s">
        <v>73</v>
      </c>
      <c r="B116" s="7">
        <v>113631.7</v>
      </c>
      <c r="C116" s="7">
        <v>-113631.7</v>
      </c>
      <c r="E116" s="7">
        <v>113631.7</v>
      </c>
      <c r="F116" s="7">
        <v>-113631.7</v>
      </c>
    </row>
    <row r="117" spans="1:7" x14ac:dyDescent="0.3">
      <c r="A117" t="s">
        <v>74</v>
      </c>
      <c r="B117" s="7">
        <v>296000</v>
      </c>
      <c r="C117" s="7">
        <v>-171025</v>
      </c>
      <c r="D117" s="7">
        <v>124975</v>
      </c>
      <c r="E117" s="7">
        <v>296000</v>
      </c>
      <c r="F117" s="7">
        <v>-185845</v>
      </c>
      <c r="G117" s="7">
        <v>110155</v>
      </c>
    </row>
    <row r="118" spans="1:7" x14ac:dyDescent="0.3">
      <c r="A118" t="s">
        <v>75</v>
      </c>
      <c r="B118" s="7">
        <v>24964254.079999998</v>
      </c>
      <c r="C118" s="7">
        <v>-4544111</v>
      </c>
      <c r="D118" s="7">
        <v>20420143.079999998</v>
      </c>
      <c r="E118" s="7">
        <v>24964254.079999998</v>
      </c>
      <c r="F118" s="7">
        <v>-4943243</v>
      </c>
      <c r="G118" s="7">
        <v>20021011.079999998</v>
      </c>
    </row>
    <row r="119" spans="1:7" x14ac:dyDescent="0.3">
      <c r="A119" t="s">
        <v>76</v>
      </c>
      <c r="B119" s="7">
        <v>8718763.7400000002</v>
      </c>
      <c r="C119" s="7">
        <v>-3422628</v>
      </c>
      <c r="D119" s="7">
        <v>5296135.74</v>
      </c>
      <c r="E119" s="7">
        <v>8947003.7400000002</v>
      </c>
      <c r="F119" s="7">
        <v>-3802232</v>
      </c>
      <c r="G119" s="7">
        <v>5144771.74</v>
      </c>
    </row>
    <row r="120" spans="1:7" x14ac:dyDescent="0.3">
      <c r="A120" t="s">
        <v>77</v>
      </c>
      <c r="B120" s="7">
        <v>2269097.2999999998</v>
      </c>
      <c r="C120" s="7">
        <v>-2269097.2999999998</v>
      </c>
      <c r="E120" s="7">
        <v>2397430.7999999998</v>
      </c>
      <c r="F120" s="7">
        <v>-2397430.7999999998</v>
      </c>
    </row>
    <row r="121" spans="1:7" x14ac:dyDescent="0.3">
      <c r="A121" t="s">
        <v>78</v>
      </c>
      <c r="B121" s="7">
        <v>5681579.5499999998</v>
      </c>
      <c r="D121" s="7">
        <v>5681579.5499999998</v>
      </c>
      <c r="E121" s="7">
        <v>5733579.5499999998</v>
      </c>
      <c r="G121" s="7">
        <v>5733579.5499999998</v>
      </c>
    </row>
    <row r="122" spans="1:7" x14ac:dyDescent="0.3">
      <c r="A122" t="s">
        <v>79</v>
      </c>
      <c r="B122" s="7">
        <v>178263.5</v>
      </c>
      <c r="D122" s="7">
        <v>178263.5</v>
      </c>
      <c r="E122" s="7">
        <v>178263.5</v>
      </c>
      <c r="G122" s="7">
        <v>178263.5</v>
      </c>
    </row>
    <row r="123" spans="1:7" x14ac:dyDescent="0.3">
      <c r="A123" t="s">
        <v>80</v>
      </c>
      <c r="B123" s="7">
        <v>8276738.2400000002</v>
      </c>
      <c r="D123" s="7">
        <v>8276738.2400000002</v>
      </c>
      <c r="E123" s="7">
        <v>9303220.0399999991</v>
      </c>
      <c r="G123" s="7">
        <v>9303220.0399999991</v>
      </c>
    </row>
    <row r="124" spans="1:7" x14ac:dyDescent="0.3">
      <c r="A124" t="s">
        <v>81</v>
      </c>
      <c r="B124" s="7">
        <v>217800</v>
      </c>
      <c r="D124" s="7">
        <v>217800</v>
      </c>
      <c r="E124" s="7">
        <v>217800</v>
      </c>
      <c r="G124" s="7">
        <v>217800</v>
      </c>
    </row>
    <row r="125" spans="1:7" x14ac:dyDescent="0.3">
      <c r="A125" s="5" t="s">
        <v>56</v>
      </c>
      <c r="B125" s="8">
        <v>50716128.109999992</v>
      </c>
      <c r="C125" s="8">
        <v>-10520493</v>
      </c>
      <c r="D125" s="8">
        <v>40195635.109999992</v>
      </c>
      <c r="E125" s="8">
        <v>52151183.409999989</v>
      </c>
      <c r="F125" s="8">
        <v>-11442382.5</v>
      </c>
      <c r="G125" s="8">
        <v>40708800.909999989</v>
      </c>
    </row>
    <row r="126" spans="1:7" x14ac:dyDescent="0.3">
      <c r="A126" s="5" t="s">
        <v>82</v>
      </c>
      <c r="B126" s="8">
        <v>-10520493</v>
      </c>
      <c r="E126" s="8">
        <v>-11442382.5</v>
      </c>
    </row>
    <row r="127" spans="1:7" x14ac:dyDescent="0.3">
      <c r="A127" s="5" t="s">
        <v>152</v>
      </c>
      <c r="B127" s="8"/>
      <c r="E127" s="8"/>
    </row>
    <row r="128" spans="1:7" x14ac:dyDescent="0.3">
      <c r="A128" s="5" t="s">
        <v>150</v>
      </c>
      <c r="B128" s="8"/>
      <c r="E128" s="8"/>
    </row>
    <row r="129" spans="1:6" x14ac:dyDescent="0.3">
      <c r="A129" s="5" t="s">
        <v>153</v>
      </c>
    </row>
    <row r="130" spans="1:6" x14ac:dyDescent="0.3">
      <c r="A130" s="5" t="s">
        <v>154</v>
      </c>
    </row>
    <row r="131" spans="1:6" x14ac:dyDescent="0.3">
      <c r="A131" s="5"/>
    </row>
    <row r="132" spans="1:6" ht="15.6" x14ac:dyDescent="0.3">
      <c r="A132" s="9" t="s">
        <v>122</v>
      </c>
      <c r="B132" s="10"/>
      <c r="C132" s="10"/>
      <c r="D132" s="10"/>
      <c r="E132" s="10"/>
      <c r="F132" s="10"/>
    </row>
    <row r="133" spans="1:6" ht="15.6" x14ac:dyDescent="0.3">
      <c r="A133" s="2" t="s">
        <v>148</v>
      </c>
    </row>
    <row r="134" spans="1:6" ht="15.6" x14ac:dyDescent="0.3">
      <c r="A134" s="2" t="s">
        <v>149</v>
      </c>
    </row>
    <row r="135" spans="1:6" ht="15.6" x14ac:dyDescent="0.3">
      <c r="A135" s="2" t="s">
        <v>117</v>
      </c>
    </row>
    <row r="136" spans="1:6" ht="15.6" x14ac:dyDescent="0.3">
      <c r="A136" s="9" t="s">
        <v>123</v>
      </c>
      <c r="B136" s="10"/>
      <c r="C136" s="10"/>
      <c r="D136" s="10"/>
      <c r="E136" s="10"/>
      <c r="F136" s="10"/>
    </row>
    <row r="138" spans="1:6" ht="15.6" x14ac:dyDescent="0.3">
      <c r="A138" s="2" t="s">
        <v>83</v>
      </c>
    </row>
    <row r="139" spans="1:6" ht="15.6" x14ac:dyDescent="0.3">
      <c r="A139" s="3" t="s">
        <v>155</v>
      </c>
    </row>
    <row r="140" spans="1:6" ht="15.6" x14ac:dyDescent="0.3">
      <c r="A140" s="3" t="s">
        <v>156</v>
      </c>
    </row>
    <row r="141" spans="1:6" s="3" customFormat="1" ht="15.6" x14ac:dyDescent="0.3">
      <c r="A141" s="3" t="s">
        <v>157</v>
      </c>
    </row>
    <row r="142" spans="1:6" ht="15.6" x14ac:dyDescent="0.3">
      <c r="A142" s="3"/>
    </row>
    <row r="143" spans="1:6" ht="15.6" x14ac:dyDescent="0.3">
      <c r="A143" s="3" t="s">
        <v>158</v>
      </c>
    </row>
    <row r="144" spans="1:6" ht="15.6" x14ac:dyDescent="0.3">
      <c r="A144" s="2" t="s">
        <v>125</v>
      </c>
    </row>
    <row r="145" spans="1:6" ht="15.6" x14ac:dyDescent="0.3">
      <c r="A145" s="3" t="s">
        <v>84</v>
      </c>
    </row>
    <row r="147" spans="1:6" ht="15.6" x14ac:dyDescent="0.3">
      <c r="A147" s="9" t="s">
        <v>173</v>
      </c>
      <c r="B147" s="10"/>
      <c r="C147" s="10"/>
      <c r="D147" s="10"/>
      <c r="E147" s="10"/>
      <c r="F147" s="10"/>
    </row>
    <row r="148" spans="1:6" ht="15.6" x14ac:dyDescent="0.3">
      <c r="A148" s="2" t="s">
        <v>85</v>
      </c>
    </row>
    <row r="149" spans="1:6" ht="18" thickBot="1" x14ac:dyDescent="0.35">
      <c r="A149" s="12" t="s">
        <v>86</v>
      </c>
    </row>
    <row r="150" spans="1:6" s="17" customFormat="1" ht="13.8" x14ac:dyDescent="0.3">
      <c r="A150" s="24" t="s">
        <v>87</v>
      </c>
      <c r="B150" s="24"/>
      <c r="C150" s="24" t="s">
        <v>88</v>
      </c>
      <c r="D150" s="16" t="s">
        <v>89</v>
      </c>
      <c r="E150" s="30"/>
    </row>
    <row r="151" spans="1:6" s="17" customFormat="1" thickBot="1" x14ac:dyDescent="0.35">
      <c r="A151" s="29"/>
      <c r="B151" s="29"/>
      <c r="C151" s="29"/>
      <c r="D151" s="18" t="s">
        <v>90</v>
      </c>
      <c r="E151" s="30"/>
    </row>
    <row r="152" spans="1:6" s="17" customFormat="1" ht="13.8" x14ac:dyDescent="0.3">
      <c r="A152" s="26" t="s">
        <v>91</v>
      </c>
      <c r="B152" s="31"/>
      <c r="C152" s="26" t="s">
        <v>92</v>
      </c>
      <c r="D152" s="19"/>
      <c r="E152" s="30"/>
    </row>
    <row r="153" spans="1:6" s="17" customFormat="1" thickBot="1" x14ac:dyDescent="0.35">
      <c r="A153" s="28"/>
      <c r="B153" s="28"/>
      <c r="C153" s="28"/>
      <c r="D153" s="20"/>
      <c r="E153" s="30"/>
    </row>
    <row r="154" spans="1:6" s="17" customFormat="1" ht="26.4" x14ac:dyDescent="0.3">
      <c r="A154" s="26" t="s">
        <v>93</v>
      </c>
      <c r="B154" s="21"/>
      <c r="C154" s="19" t="s">
        <v>94</v>
      </c>
      <c r="D154" s="24" t="s">
        <v>95</v>
      </c>
      <c r="E154" s="30"/>
    </row>
    <row r="155" spans="1:6" s="17" customFormat="1" ht="27" thickBot="1" x14ac:dyDescent="0.35">
      <c r="A155" s="27"/>
      <c r="B155" s="21"/>
      <c r="C155" s="19" t="s">
        <v>96</v>
      </c>
      <c r="D155" s="25"/>
      <c r="E155" s="30"/>
    </row>
    <row r="156" spans="1:6" s="17" customFormat="1" ht="13.8" x14ac:dyDescent="0.3">
      <c r="A156" s="26" t="s">
        <v>97</v>
      </c>
      <c r="B156" s="21"/>
      <c r="C156" s="26" t="s">
        <v>98</v>
      </c>
      <c r="D156" s="24" t="s">
        <v>99</v>
      </c>
      <c r="E156" s="30"/>
    </row>
    <row r="157" spans="1:6" s="17" customFormat="1" ht="13.8" x14ac:dyDescent="0.3">
      <c r="A157" s="27"/>
      <c r="B157" s="21"/>
      <c r="C157" s="27"/>
      <c r="D157" s="25"/>
      <c r="E157" s="30"/>
    </row>
    <row r="158" spans="1:6" s="17" customFormat="1" ht="26.4" customHeight="1" thickBot="1" x14ac:dyDescent="0.35">
      <c r="A158" s="28"/>
      <c r="B158" s="21"/>
      <c r="C158" s="28"/>
      <c r="D158" s="29"/>
      <c r="E158" s="30"/>
    </row>
    <row r="159" spans="1:6" s="17" customFormat="1" thickBot="1" x14ac:dyDescent="0.35">
      <c r="A159" s="26" t="s">
        <v>101</v>
      </c>
      <c r="B159" s="22"/>
      <c r="C159" s="26" t="s">
        <v>102</v>
      </c>
      <c r="D159" s="24" t="s">
        <v>100</v>
      </c>
      <c r="E159" s="30"/>
    </row>
    <row r="160" spans="1:6" s="17" customFormat="1" ht="33" customHeight="1" thickBot="1" x14ac:dyDescent="0.35">
      <c r="A160" s="28"/>
      <c r="B160" s="20"/>
      <c r="C160" s="28"/>
      <c r="D160" s="29"/>
      <c r="E160" s="30"/>
    </row>
    <row r="161" spans="1:1" ht="15.6" x14ac:dyDescent="0.3">
      <c r="A161" s="4"/>
    </row>
    <row r="162" spans="1:1" ht="15.6" x14ac:dyDescent="0.3">
      <c r="A162" s="13" t="s">
        <v>103</v>
      </c>
    </row>
    <row r="163" spans="1:1" ht="15.6" x14ac:dyDescent="0.3">
      <c r="A163" s="13" t="s">
        <v>104</v>
      </c>
    </row>
    <row r="165" spans="1:1" ht="15.6" x14ac:dyDescent="0.3">
      <c r="A165" s="2" t="s">
        <v>105</v>
      </c>
    </row>
    <row r="166" spans="1:1" ht="15.6" x14ac:dyDescent="0.3">
      <c r="A166" s="4" t="s">
        <v>106</v>
      </c>
    </row>
    <row r="167" spans="1:1" ht="15.6" x14ac:dyDescent="0.3">
      <c r="A167" s="2" t="s">
        <v>107</v>
      </c>
    </row>
    <row r="168" spans="1:1" ht="15.6" x14ac:dyDescent="0.3">
      <c r="A168" s="2" t="s">
        <v>159</v>
      </c>
    </row>
    <row r="169" spans="1:1" ht="15.6" x14ac:dyDescent="0.3">
      <c r="A169" s="14" t="s">
        <v>108</v>
      </c>
    </row>
    <row r="170" spans="1:1" ht="15.6" x14ac:dyDescent="0.3">
      <c r="A170" s="15" t="s">
        <v>109</v>
      </c>
    </row>
    <row r="171" spans="1:1" ht="15.6" x14ac:dyDescent="0.3">
      <c r="A171" s="15" t="s">
        <v>110</v>
      </c>
    </row>
    <row r="172" spans="1:1" ht="15.6" x14ac:dyDescent="0.3">
      <c r="A172" s="2" t="s">
        <v>111</v>
      </c>
    </row>
    <row r="173" spans="1:1" ht="15.6" x14ac:dyDescent="0.3">
      <c r="A173" s="4" t="s">
        <v>112</v>
      </c>
    </row>
    <row r="174" spans="1:1" ht="15.6" x14ac:dyDescent="0.3">
      <c r="A174" s="2" t="s">
        <v>160</v>
      </c>
    </row>
    <row r="175" spans="1:1" ht="15.6" x14ac:dyDescent="0.3">
      <c r="A175" s="2" t="s">
        <v>161</v>
      </c>
    </row>
    <row r="176" spans="1:1" ht="15.6" x14ac:dyDescent="0.3">
      <c r="A176" s="2" t="s">
        <v>162</v>
      </c>
    </row>
    <row r="177" spans="1:1" ht="15.6" x14ac:dyDescent="0.3">
      <c r="A177" s="2" t="s">
        <v>163</v>
      </c>
    </row>
    <row r="178" spans="1:1" ht="15.6" x14ac:dyDescent="0.3">
      <c r="A178" s="2" t="s">
        <v>164</v>
      </c>
    </row>
    <row r="179" spans="1:1" ht="15.6" x14ac:dyDescent="0.3">
      <c r="A179" s="3" t="s">
        <v>124</v>
      </c>
    </row>
    <row r="180" spans="1:1" ht="15.6" x14ac:dyDescent="0.3">
      <c r="A180" s="3" t="s">
        <v>165</v>
      </c>
    </row>
    <row r="181" spans="1:1" ht="15.6" x14ac:dyDescent="0.3">
      <c r="A181" s="3" t="s">
        <v>166</v>
      </c>
    </row>
  </sheetData>
  <mergeCells count="31">
    <mergeCell ref="A86:K86"/>
    <mergeCell ref="A100:K100"/>
    <mergeCell ref="C150:C151"/>
    <mergeCell ref="A42:K42"/>
    <mergeCell ref="A1:K1"/>
    <mergeCell ref="A2:D2"/>
    <mergeCell ref="A3:D3"/>
    <mergeCell ref="A4:K4"/>
    <mergeCell ref="A5:K5"/>
    <mergeCell ref="A6:D6"/>
    <mergeCell ref="A7:D7"/>
    <mergeCell ref="A8:K8"/>
    <mergeCell ref="A16:K16"/>
    <mergeCell ref="A23:K23"/>
    <mergeCell ref="A34:K34"/>
    <mergeCell ref="E114:G114"/>
    <mergeCell ref="D154:D155"/>
    <mergeCell ref="A156:A158"/>
    <mergeCell ref="C156:C158"/>
    <mergeCell ref="D156:D158"/>
    <mergeCell ref="E150:E160"/>
    <mergeCell ref="A152:A153"/>
    <mergeCell ref="B152:B153"/>
    <mergeCell ref="C152:C153"/>
    <mergeCell ref="A154:A155"/>
    <mergeCell ref="A159:A160"/>
    <mergeCell ref="C159:C160"/>
    <mergeCell ref="D159:D160"/>
    <mergeCell ref="B114:D114"/>
    <mergeCell ref="A150:A151"/>
    <mergeCell ref="B150:B151"/>
  </mergeCells>
  <pageMargins left="0.70866141732283472" right="0.70866141732283472" top="0.78740157480314965" bottom="0.78740157480314965" header="0.31496062992125984" footer="0.31496062992125984"/>
  <pageSetup paperSize="9"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Vendula Kotvanová</dc:creator>
  <cp:lastModifiedBy>Vendula Kotvanová</cp:lastModifiedBy>
  <cp:lastPrinted>2022-03-21T17:50:52Z</cp:lastPrinted>
  <dcterms:created xsi:type="dcterms:W3CDTF">2020-04-20T19:21:00Z</dcterms:created>
  <dcterms:modified xsi:type="dcterms:W3CDTF">2024-05-16T19:14:40Z</dcterms:modified>
</cp:coreProperties>
</file>